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Авто" state="visible" r:id="rId4"/>
  </sheets>
  <calcPr calcId="171027"/>
</workbook>
</file>

<file path=xl/sharedStrings.xml><?xml version="1.0" encoding="utf-8"?>
<sst xmlns="http://schemas.openxmlformats.org/spreadsheetml/2006/main" count="16" uniqueCount="16">
  <si>
    <t>Стоимость владения автомобилем</t>
  </si>
  <si>
    <t>Полная цена машины в месяц, за год и на километр</t>
  </si>
  <si>
    <t>Стоимость автомобиля, ₽</t>
  </si>
  <si>
    <t>Пробег в месяц, км</t>
  </si>
  <si>
    <t>Расход топлива, л/100 км</t>
  </si>
  <si>
    <t>Цена топлива, ₽/л</t>
  </si>
  <si>
    <t>Страховки в год (ОСАГО+каско), ₽</t>
  </si>
  <si>
    <t>ТО, ремонт, шины в год, ₽</t>
  </si>
  <si>
    <t>Налог, парковка, мойка в год, ₽</t>
  </si>
  <si>
    <t>Амортизация в год, % от цены</t>
  </si>
  <si>
    <t>Топливо в месяц, ₽</t>
  </si>
  <si>
    <t>Фиксированные в месяц, ₽</t>
  </si>
  <si>
    <t>Амортизация в месяц, ₽</t>
  </si>
  <si>
    <t>ИТОГО в месяц, ₽</t>
  </si>
  <si>
    <t>За год, ₽</t>
  </si>
  <si>
    <t>Себестоимость километра, 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</si>
</sst>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5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</font>
    <font>
      <b/>
      <color rgb="FF1F2937"/>
    </font>
  </fonts>
  <fills count="3">
    <fill>
      <patternFill patternType="none"/>
    </fill>
    <fill>
      <patternFill patternType="gray125"/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164" fontId="0" fillId="0" borderId="1" xfId="0" applyNumberFormat="1" applyBorder="1"/>
    <xf numFmtId="0" fontId="0" fillId="0" borderId="1" xfId="0" applyBorder="1"/>
    <xf numFmtId="0" fontId="4" fillId="2" borderId="1" xfId="0" applyFont="1" applyFill="1" applyBorder="1"/>
    <xf numFmtId="164" fontId="4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FormatPr defaultRowHeight="15" outlineLevelRow="0" outlineLevelCol="0" x14ac:dyDescent="55"/>
  <cols>
    <col min="1" max="1" width="36" customWidth="1"/>
    <col min="2" max="2" width="18" customWidth="1"/>
  </cols>
  <sheetData>
    <row r="1" ht="26" customHeight="1" spans="1:2" x14ac:dyDescent="0.25">
      <c r="A1" s="1" t="s">
        <v>0</v>
      </c>
      <c r="B1" s="1"/>
    </row>
    <row r="2" ht="16" customHeight="1" spans="1:2" x14ac:dyDescent="0.25">
      <c r="A2" s="2" t="s">
        <v>1</v>
      </c>
      <c r="B2" s="2"/>
    </row>
    <row r="4" spans="1:2" x14ac:dyDescent="0.25">
      <c r="A4" s="3" t="s">
        <v>2</v>
      </c>
      <c r="B4" s="4">
        <v>2500000</v>
      </c>
    </row>
    <row r="5" spans="1:2" x14ac:dyDescent="0.25">
      <c r="A5" s="5" t="s">
        <v>3</v>
      </c>
      <c r="B5" s="5">
        <v>1500</v>
      </c>
    </row>
    <row r="6" spans="1:2" x14ac:dyDescent="0.25">
      <c r="A6" s="5" t="s">
        <v>4</v>
      </c>
      <c r="B6" s="5">
        <v>9</v>
      </c>
    </row>
    <row r="7" spans="1:2" x14ac:dyDescent="0.25">
      <c r="A7" s="5" t="s">
        <v>5</v>
      </c>
      <c r="B7" s="5">
        <v>62</v>
      </c>
    </row>
    <row r="8" spans="1:2" x14ac:dyDescent="0.25">
      <c r="A8" s="5" t="s">
        <v>6</v>
      </c>
      <c r="B8" s="4">
        <v>60000</v>
      </c>
    </row>
    <row r="9" spans="1:2" x14ac:dyDescent="0.25">
      <c r="A9" s="5" t="s">
        <v>7</v>
      </c>
      <c r="B9" s="4">
        <v>70000</v>
      </c>
    </row>
    <row r="10" spans="1:2" x14ac:dyDescent="0.25">
      <c r="A10" s="5" t="s">
        <v>8</v>
      </c>
      <c r="B10" s="4">
        <v>50000</v>
      </c>
    </row>
    <row r="11" spans="1:2" x14ac:dyDescent="0.25">
      <c r="A11" s="5" t="s">
        <v>9</v>
      </c>
      <c r="B11" s="5">
        <v>13</v>
      </c>
    </row>
    <row r="13" spans="1:2" x14ac:dyDescent="0.25">
      <c r="A13" s="5" t="s">
        <v>10</v>
      </c>
      <c r="B13" s="4">
        <f>B5/100*B6*B7</f>
      </c>
    </row>
    <row r="14" spans="1:2" x14ac:dyDescent="0.25">
      <c r="A14" s="5" t="s">
        <v>11</v>
      </c>
      <c r="B14" s="4">
        <f>(B8+B9+B10)/12</f>
      </c>
    </row>
    <row r="15" spans="1:2" x14ac:dyDescent="0.25">
      <c r="A15" s="5" t="s">
        <v>12</v>
      </c>
      <c r="B15" s="4">
        <f>B4*B11/100/12</f>
      </c>
    </row>
    <row r="16" spans="1:2" x14ac:dyDescent="0.25">
      <c r="A16" s="6" t="s">
        <v>13</v>
      </c>
      <c r="B16" s="7">
        <f>B13+B14+B15</f>
      </c>
    </row>
    <row r="17" spans="1:2" x14ac:dyDescent="0.25">
      <c r="A17" s="5" t="s">
        <v>14</v>
      </c>
      <c r="B17" s="4">
        <f>B16*12</f>
      </c>
    </row>
    <row r="18" spans="1:2" x14ac:dyDescent="0.25">
      <c r="A18" s="5" t="s">
        <v>15</v>
      </c>
      <c r="B18" s="4">
        <f>IF(B5=0,0,B16/B5)</f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Авто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