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лог" state="visible" r:id="rId4"/>
  </sheets>
  <calcPr calcId="171027"/>
</workbook>
</file>

<file path=xl/sharedStrings.xml><?xml version="1.0" encoding="utf-8"?>
<sst xmlns="http://schemas.openxmlformats.org/spreadsheetml/2006/main" count="23" uniqueCount="23">
  <si>
    <t>Налог с процентов по вкладам</t>
  </si>
  <si>
    <t>Необлагаемый минимум и сумма к уплате</t>
  </si>
  <si>
    <t>Параметр</t>
  </si>
  <si>
    <t>Значение</t>
  </si>
  <si>
    <t>Комментарий</t>
  </si>
  <si>
    <t>Максимальная ключевая ставка за год, %</t>
  </si>
  <si>
    <t>Наибольшее значение на 1-е число месяца в течение года</t>
  </si>
  <si>
    <t>Процентный доход по всем вкладам за год, ₽</t>
  </si>
  <si>
    <t>Сумма процентов по всем банкам, без учёта тела вклада</t>
  </si>
  <si>
    <t>Другой доход, облагаемый по ставке 15%, ₽</t>
  </si>
  <si>
    <t>Нужен, чтобы понять, попадает ли доход в повышенную ставку</t>
  </si>
  <si>
    <t>Необлагаемый минимум, ₽</t>
  </si>
  <si>
    <t>1 млн ₽ × максимальная ключевая ставка</t>
  </si>
  <si>
    <t>Облагаемая база, ₽</t>
  </si>
  <si>
    <t>Доход сверх необлагаемого минимума</t>
  </si>
  <si>
    <t>Налог по ставке 13%, ₽</t>
  </si>
  <si>
    <t>Пока совокупный доход не превысил 5 млн ₽ за год</t>
  </si>
  <si>
    <t>Налог по ставке 15%, ₽</t>
  </si>
  <si>
    <t>С части дохода сверх 5 млн ₽</t>
  </si>
  <si>
    <t>Налог всего, ₽</t>
  </si>
  <si>
    <t>ФНС начислит его в следующем году по уведомлению</t>
  </si>
  <si>
    <t>Доход после налога, ₽</t>
  </si>
  <si>
    <t>Столько процентов останется на руках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</si>
</sst>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40" customWidth="1"/>
    <col min="2" max="2" width="18" customWidth="1"/>
    <col min="3" max="3" width="48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3" ht="22" customHeight="1" spans="1:3" x14ac:dyDescent="0.25">
      <c r="A3" s="3" t="s">
        <v>2</v>
      </c>
      <c r="B3" s="3" t="s">
        <v>3</v>
      </c>
      <c r="C3" s="3" t="s">
        <v>4</v>
      </c>
    </row>
    <row r="4" spans="1:3" x14ac:dyDescent="0.25">
      <c r="A4" s="4" t="s">
        <v>5</v>
      </c>
      <c r="B4" s="4">
        <v>16</v>
      </c>
      <c r="C4" s="4" t="s">
        <v>6</v>
      </c>
    </row>
    <row r="5" spans="1:3" x14ac:dyDescent="0.25">
      <c r="A5" s="4" t="s">
        <v>7</v>
      </c>
      <c r="B5" s="5">
        <v>250000</v>
      </c>
      <c r="C5" s="4" t="s">
        <v>8</v>
      </c>
    </row>
    <row r="6" spans="1:3" x14ac:dyDescent="0.25">
      <c r="A6" s="4" t="s">
        <v>9</v>
      </c>
      <c r="B6" s="5">
        <v>0</v>
      </c>
      <c r="C6" s="4" t="s">
        <v>10</v>
      </c>
    </row>
    <row r="7" spans="1:3" x14ac:dyDescent="0.25">
      <c r="A7" s="4"/>
      <c r="B7" s="4"/>
      <c r="C7" s="4"/>
    </row>
    <row r="8" spans="1:3" x14ac:dyDescent="0.25">
      <c r="A8" s="4" t="s">
        <v>11</v>
      </c>
      <c r="B8" s="5">
        <f>1000000*B4/100</f>
      </c>
      <c r="C8" s="4" t="s">
        <v>12</v>
      </c>
    </row>
    <row r="9" spans="1:3" x14ac:dyDescent="0.25">
      <c r="A9" s="4" t="s">
        <v>13</v>
      </c>
      <c r="B9" s="5">
        <f>MAX(0,B5-B8)</f>
      </c>
      <c r="C9" s="4" t="s">
        <v>14</v>
      </c>
    </row>
    <row r="10" spans="1:3" x14ac:dyDescent="0.25">
      <c r="A10" s="4" t="s">
        <v>15</v>
      </c>
      <c r="B10" s="5">
        <f>MIN(B9,MAX(0,5000000-B6))*0.13</f>
      </c>
      <c r="C10" s="4" t="s">
        <v>16</v>
      </c>
    </row>
    <row r="11" spans="1:3" x14ac:dyDescent="0.25">
      <c r="A11" s="4" t="s">
        <v>17</v>
      </c>
      <c r="B11" s="5">
        <f>MAX(0,B9-MAX(0,5000000-B6))*0.15</f>
      </c>
      <c r="C11" s="4" t="s">
        <v>18</v>
      </c>
    </row>
    <row r="12" spans="1:3" x14ac:dyDescent="0.25">
      <c r="A12" s="6" t="s">
        <v>19</v>
      </c>
      <c r="B12" s="7">
        <f>B10+B11</f>
      </c>
      <c r="C12" s="6" t="s">
        <v>20</v>
      </c>
    </row>
    <row r="13" spans="1:3" x14ac:dyDescent="0.25">
      <c r="A13" s="4"/>
      <c r="B13" s="4"/>
      <c r="C13" s="4"/>
    </row>
    <row r="14" spans="1:3" x14ac:dyDescent="0.25">
      <c r="A14" s="6" t="s">
        <v>21</v>
      </c>
      <c r="B14" s="7">
        <f>B5-B12</f>
      </c>
      <c r="C14" s="6" t="s">
        <v>22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Налог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