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срочное" state="visible" r:id="rId4"/>
  </sheets>
  <calcPr calcId="171027"/>
</workbook>
</file>

<file path=xl/sharedStrings.xml><?xml version="1.0" encoding="utf-8"?>
<sst xmlns="http://schemas.openxmlformats.org/spreadsheetml/2006/main" count="31" uniqueCount="31">
  <si>
    <t>Досрочное погашение кредита</t>
  </si>
  <si>
    <t>Сократите срок или платёж — посчитайте выгоду</t>
  </si>
  <si>
    <t>Параметр</t>
  </si>
  <si>
    <t>Значение</t>
  </si>
  <si>
    <t>Комментарий</t>
  </si>
  <si>
    <t>Остаток долга, ₽</t>
  </si>
  <si>
    <t>Сумма, которую осталось выплатить</t>
  </si>
  <si>
    <t>Ставка, % годовых</t>
  </si>
  <si>
    <t>Из кредитного договора</t>
  </si>
  <si>
    <t>Осталось лет</t>
  </si>
  <si>
    <t>Оставшийся срок по графику</t>
  </si>
  <si>
    <t>Дополнительно в месяц, ₽</t>
  </si>
  <si>
    <t>Сколько готовы платить сверх графика</t>
  </si>
  <si>
    <t>Ставка в месяц</t>
  </si>
  <si>
    <t>Ставка, делённая на 12</t>
  </si>
  <si>
    <t>Платежей по графику</t>
  </si>
  <si>
    <t>Срок в месяцах</t>
  </si>
  <si>
    <t>Платёж по графику, ₽</t>
  </si>
  <si>
    <t>Аннуитет</t>
  </si>
  <si>
    <t>Платёж с досрочным, ₽</t>
  </si>
  <si>
    <t>График плюс ваш дополнительный взнос</t>
  </si>
  <si>
    <t>Новый срок, месяцев</t>
  </si>
  <si>
    <t>Сколько месяцев останется платить</t>
  </si>
  <si>
    <t>Срок сократится на, месяцев</t>
  </si>
  <si>
    <t>Выигрыш во времени</t>
  </si>
  <si>
    <t>Переплата по графику, ₽</t>
  </si>
  <si>
    <t>Проценты банку без досрочных</t>
  </si>
  <si>
    <t>Переплата с досрочным, ₽</t>
  </si>
  <si>
    <t>Проценты банку с досрочными</t>
  </si>
  <si>
    <t>Экономия на процентах, ₽</t>
  </si>
  <si>
    <t>Ради чего всё считалось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</si>
</sst>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8" customWidth="1"/>
    <col min="2" max="2" width="18" customWidth="1"/>
    <col min="3" max="3" width="46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3" ht="22" customHeight="1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s="4" t="s">
        <v>5</v>
      </c>
      <c r="B4" s="5">
        <v>6000000</v>
      </c>
      <c r="C4" s="4" t="s">
        <v>6</v>
      </c>
    </row>
    <row r="5" spans="1:3" x14ac:dyDescent="0.25">
      <c r="A5" s="4" t="s">
        <v>7</v>
      </c>
      <c r="B5" s="6">
        <v>18</v>
      </c>
      <c r="C5" s="4" t="s">
        <v>8</v>
      </c>
    </row>
    <row r="6" spans="1:3" x14ac:dyDescent="0.25">
      <c r="A6" s="4" t="s">
        <v>9</v>
      </c>
      <c r="B6" s="4">
        <v>20</v>
      </c>
      <c r="C6" s="4" t="s">
        <v>10</v>
      </c>
    </row>
    <row r="7" spans="1:3" x14ac:dyDescent="0.25">
      <c r="A7" s="4" t="s">
        <v>11</v>
      </c>
      <c r="B7" s="5">
        <v>10000</v>
      </c>
      <c r="C7" s="4" t="s">
        <v>12</v>
      </c>
    </row>
    <row r="8" spans="1:3" x14ac:dyDescent="0.25">
      <c r="A8" s="4"/>
      <c r="B8" s="4"/>
      <c r="C8" s="4"/>
    </row>
    <row r="9" spans="1:3" x14ac:dyDescent="0.25">
      <c r="A9" s="4" t="s">
        <v>13</v>
      </c>
      <c r="B9" s="4">
        <f>B5/100/12</f>
      </c>
      <c r="C9" s="4" t="s">
        <v>14</v>
      </c>
    </row>
    <row r="10" spans="1:3" x14ac:dyDescent="0.25">
      <c r="A10" s="4" t="s">
        <v>15</v>
      </c>
      <c r="B10" s="4">
        <f>B6*12</f>
      </c>
      <c r="C10" s="4" t="s">
        <v>16</v>
      </c>
    </row>
    <row r="11" spans="1:3" x14ac:dyDescent="0.25">
      <c r="A11" s="4" t="s">
        <v>17</v>
      </c>
      <c r="B11" s="5">
        <f>B4*B9*(1+B9)^B10/((1+B9)^B10-1)</f>
      </c>
      <c r="C11" s="4" t="s">
        <v>18</v>
      </c>
    </row>
    <row r="12" spans="1:3" x14ac:dyDescent="0.25">
      <c r="A12" s="4" t="s">
        <v>19</v>
      </c>
      <c r="B12" s="5">
        <f>B11+B7</f>
      </c>
      <c r="C12" s="4" t="s">
        <v>20</v>
      </c>
    </row>
    <row r="13" spans="1:3" x14ac:dyDescent="0.25">
      <c r="A13" s="4"/>
      <c r="B13" s="4"/>
      <c r="C13" s="4"/>
    </row>
    <row r="14" spans="1:3" x14ac:dyDescent="0.25">
      <c r="A14" s="4" t="s">
        <v>21</v>
      </c>
      <c r="B14" s="7">
        <f>-LN(1-B4*B9/B12)/LN(1+B9)</f>
      </c>
      <c r="C14" s="4" t="s">
        <v>22</v>
      </c>
    </row>
    <row r="15" spans="1:3" x14ac:dyDescent="0.25">
      <c r="A15" s="4" t="s">
        <v>23</v>
      </c>
      <c r="B15" s="7">
        <f>B10-B14</f>
      </c>
      <c r="C15" s="4" t="s">
        <v>24</v>
      </c>
    </row>
    <row r="16" spans="1:3" x14ac:dyDescent="0.25">
      <c r="A16" s="4" t="s">
        <v>25</v>
      </c>
      <c r="B16" s="5">
        <f>B11*B10-B4</f>
      </c>
      <c r="C16" s="4" t="s">
        <v>26</v>
      </c>
    </row>
    <row r="17" spans="1:3" x14ac:dyDescent="0.25">
      <c r="A17" s="4" t="s">
        <v>27</v>
      </c>
      <c r="B17" s="5">
        <f>B12*B14-B4</f>
      </c>
      <c r="C17" s="4" t="s">
        <v>28</v>
      </c>
    </row>
    <row r="18" spans="1:3" x14ac:dyDescent="0.25">
      <c r="A18" s="8" t="s">
        <v>29</v>
      </c>
      <c r="B18" s="9">
        <f>B16-B17</f>
      </c>
      <c r="C18" s="8" t="s">
        <v>30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Досрочное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